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640" activeTab="1"/>
  </bookViews>
  <sheets>
    <sheet name="Semestre 5" sheetId="1" r:id="rId1"/>
    <sheet name="Semestre 6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E19" i="2"/>
  <c r="E16"/>
  <c r="E11"/>
  <c r="E8"/>
  <c r="E4"/>
  <c r="E21" i="1"/>
  <c r="E24"/>
  <c r="E17"/>
  <c r="E14"/>
  <c r="E10"/>
  <c r="E6"/>
  <c r="E22" i="2" l="1"/>
  <c r="E27" i="1"/>
</calcChain>
</file>

<file path=xl/sharedStrings.xml><?xml version="1.0" encoding="utf-8"?>
<sst xmlns="http://schemas.openxmlformats.org/spreadsheetml/2006/main" count="48" uniqueCount="46">
  <si>
    <t>UEF51 : Instrumentation biomédicale 1</t>
  </si>
  <si>
    <t>Capteurs Biomédicaux</t>
  </si>
  <si>
    <t xml:space="preserve">Mesures Electriques  </t>
  </si>
  <si>
    <t xml:space="preserve">Asservissement et régulation </t>
  </si>
  <si>
    <t>UEF52 : Electronique fondamentale</t>
  </si>
  <si>
    <t>Electronique analogique fondamentale</t>
  </si>
  <si>
    <t>Electronique numérique combinatoire</t>
  </si>
  <si>
    <t xml:space="preserve">         UE méthodologie</t>
  </si>
  <si>
    <t>UEM51 : TP Instrumentation biomédicale 1</t>
  </si>
  <si>
    <t xml:space="preserve">TP Mesures et capteurs </t>
  </si>
  <si>
    <t>TP CAO Electronique</t>
  </si>
  <si>
    <t>UEM52 : TP Electronique fondamentale</t>
  </si>
  <si>
    <t>TP Electronique analogique fondamentale</t>
  </si>
  <si>
    <t>TP Electronique numérique combinatoire</t>
  </si>
  <si>
    <t xml:space="preserve">         UE Découverte</t>
  </si>
  <si>
    <t>UED3 : Découverte 3</t>
  </si>
  <si>
    <t>Imagerie Biomédicale</t>
  </si>
  <si>
    <t xml:space="preserve">         UE Transversale</t>
  </si>
  <si>
    <t>UET5 : Transversal 5</t>
  </si>
  <si>
    <t>Anglais 3</t>
  </si>
  <si>
    <t>Economie de la santé</t>
  </si>
  <si>
    <t>Crédits</t>
  </si>
  <si>
    <t xml:space="preserve">Coefficients </t>
  </si>
  <si>
    <t>Notes Matières / MG UE</t>
  </si>
  <si>
    <t>Moyenne Générale Semestre 5</t>
  </si>
  <si>
    <t>UE/Matière</t>
  </si>
  <si>
    <t xml:space="preserve">Instrumentation de diagnostic </t>
  </si>
  <si>
    <t>Instrumentation de thérapie</t>
  </si>
  <si>
    <t>Traitement de signal</t>
  </si>
  <si>
    <t>UEF62 : Techniques analogiques et numériques</t>
  </si>
  <si>
    <t>Fonctions d’Electronique</t>
  </si>
  <si>
    <t xml:space="preserve">Electronique numérique séquentielle </t>
  </si>
  <si>
    <t>TP Instrumentation biomédicale</t>
  </si>
  <si>
    <t>TP Traitement de signal</t>
  </si>
  <si>
    <t xml:space="preserve">TP Fonctions d’Electronique  </t>
  </si>
  <si>
    <t>TP Electronique numérique séquentielle</t>
  </si>
  <si>
    <t>UEM62 : Projet personnel</t>
  </si>
  <si>
    <t xml:space="preserve">Mini Projet </t>
  </si>
  <si>
    <t xml:space="preserve">Stage de spécialité </t>
  </si>
  <si>
    <t>UET6 : Transversal 6</t>
  </si>
  <si>
    <t>Anglais 4</t>
  </si>
  <si>
    <t>Droit et déontologie médicale</t>
  </si>
  <si>
    <t>UEF61 : Instrumentation biomédicale 2</t>
  </si>
  <si>
    <t>UEM61 :  TP Instrumentation biomédicale 2</t>
  </si>
  <si>
    <t>Moyenne générale</t>
  </si>
  <si>
    <t>Coeff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</si>
</sst>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15"/>
      <name val="Calibri"/>
      <family val="2"/>
      <scheme val="minor"/>
    </font>
    <font>
      <b/>
      <sz val="15"/>
      <name val="Arial"/>
      <family val="2"/>
    </font>
    <font>
      <sz val="15"/>
      <name val="Calibri"/>
      <family val="2"/>
      <scheme val="minor"/>
    </font>
    <font>
      <b/>
      <sz val="11"/>
      <name val="Calibri"/>
      <family val="2"/>
      <scheme val="minor"/>
    </font>
    <font>
      <b/>
      <sz val="25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2" fontId="2" fillId="3" borderId="1" xfId="0" applyNumberFormat="1" applyFont="1" applyFill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2" fontId="2" fillId="2" borderId="1" xfId="0" applyNumberFormat="1" applyFont="1" applyFill="1" applyBorder="1" applyAlignment="1">
      <alignment horizontal="center" wrapText="1"/>
    </xf>
    <xf numFmtId="2" fontId="4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/>
    <xf numFmtId="0" fontId="5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8" fillId="0" borderId="0" xfId="0" applyFont="1"/>
    <xf numFmtId="0" fontId="9" fillId="4" borderId="1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10" fillId="4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C5:F27"/>
  <sheetViews>
    <sheetView topLeftCell="A10" workbookViewId="0">
      <selection activeCell="C5" sqref="C5:F5"/>
    </sheetView>
  </sheetViews>
  <sheetFormatPr baseColWidth="10" defaultRowHeight="15"/>
  <cols>
    <col min="3" max="3" width="51.28515625" customWidth="1"/>
    <col min="4" max="4" width="11.5703125" customWidth="1"/>
    <col min="5" max="5" width="22.140625" customWidth="1"/>
  </cols>
  <sheetData>
    <row r="5" spans="3:6">
      <c r="C5" s="10" t="s">
        <v>25</v>
      </c>
      <c r="D5" s="15" t="s">
        <v>22</v>
      </c>
      <c r="E5" s="15" t="s">
        <v>23</v>
      </c>
      <c r="F5" s="15" t="s">
        <v>21</v>
      </c>
    </row>
    <row r="6" spans="3:6">
      <c r="C6" s="6" t="s">
        <v>0</v>
      </c>
      <c r="D6" s="1">
        <v>12</v>
      </c>
      <c r="E6" s="11">
        <f>(E7+E8+E9)/3</f>
        <v>9.5</v>
      </c>
      <c r="F6" s="1">
        <v>12</v>
      </c>
    </row>
    <row r="7" spans="3:6">
      <c r="C7" s="7" t="s">
        <v>1</v>
      </c>
      <c r="D7" s="2">
        <v>4</v>
      </c>
      <c r="E7" s="12">
        <v>9.5</v>
      </c>
      <c r="F7" s="2">
        <v>4</v>
      </c>
    </row>
    <row r="8" spans="3:6">
      <c r="C8" s="7" t="s">
        <v>2</v>
      </c>
      <c r="D8" s="2">
        <v>4</v>
      </c>
      <c r="E8" s="12">
        <v>9.5</v>
      </c>
      <c r="F8" s="2">
        <v>4</v>
      </c>
    </row>
    <row r="9" spans="3:6">
      <c r="C9" s="7" t="s">
        <v>3</v>
      </c>
      <c r="D9" s="2">
        <v>4</v>
      </c>
      <c r="E9" s="12">
        <v>9.5</v>
      </c>
      <c r="F9" s="2">
        <v>4</v>
      </c>
    </row>
    <row r="10" spans="3:6">
      <c r="C10" s="6" t="s">
        <v>4</v>
      </c>
      <c r="D10" s="1">
        <v>8</v>
      </c>
      <c r="E10" s="11">
        <f>(E11+E12)/2</f>
        <v>9.5</v>
      </c>
      <c r="F10" s="1">
        <v>8</v>
      </c>
    </row>
    <row r="11" spans="3:6">
      <c r="C11" s="7" t="s">
        <v>5</v>
      </c>
      <c r="D11" s="2">
        <v>4</v>
      </c>
      <c r="E11" s="12">
        <v>9.5</v>
      </c>
      <c r="F11" s="2">
        <v>4</v>
      </c>
    </row>
    <row r="12" spans="3:6">
      <c r="C12" s="7" t="s">
        <v>6</v>
      </c>
      <c r="D12" s="2">
        <v>4</v>
      </c>
      <c r="E12" s="12">
        <v>9.5</v>
      </c>
      <c r="F12" s="2">
        <v>4</v>
      </c>
    </row>
    <row r="13" spans="3:6">
      <c r="C13" s="8" t="s">
        <v>7</v>
      </c>
      <c r="D13" s="3"/>
      <c r="E13" s="13"/>
      <c r="F13" s="3"/>
    </row>
    <row r="14" spans="3:6">
      <c r="C14" s="6" t="s">
        <v>8</v>
      </c>
      <c r="D14" s="1">
        <v>4</v>
      </c>
      <c r="E14" s="11">
        <f>(E15+E16)/2</f>
        <v>13</v>
      </c>
      <c r="F14" s="1">
        <v>4</v>
      </c>
    </row>
    <row r="15" spans="3:6">
      <c r="C15" s="7" t="s">
        <v>9</v>
      </c>
      <c r="D15" s="2">
        <v>2</v>
      </c>
      <c r="E15" s="12">
        <v>13</v>
      </c>
      <c r="F15" s="2">
        <v>2</v>
      </c>
    </row>
    <row r="16" spans="3:6">
      <c r="C16" s="7" t="s">
        <v>10</v>
      </c>
      <c r="D16" s="2">
        <v>2</v>
      </c>
      <c r="E16" s="12">
        <v>13</v>
      </c>
      <c r="F16" s="2">
        <v>2</v>
      </c>
    </row>
    <row r="17" spans="3:6">
      <c r="C17" s="6" t="s">
        <v>11</v>
      </c>
      <c r="D17" s="1">
        <v>2</v>
      </c>
      <c r="E17" s="11">
        <f>(E18+E19)/2</f>
        <v>13</v>
      </c>
      <c r="F17" s="1">
        <v>2</v>
      </c>
    </row>
    <row r="18" spans="3:6">
      <c r="C18" s="7" t="s">
        <v>12</v>
      </c>
      <c r="D18" s="2">
        <v>1</v>
      </c>
      <c r="E18" s="12">
        <v>13</v>
      </c>
      <c r="F18" s="2">
        <v>1</v>
      </c>
    </row>
    <row r="19" spans="3:6">
      <c r="C19" s="7" t="s">
        <v>13</v>
      </c>
      <c r="D19" s="2">
        <v>1</v>
      </c>
      <c r="E19" s="12">
        <v>13</v>
      </c>
      <c r="F19" s="2">
        <v>1</v>
      </c>
    </row>
    <row r="20" spans="3:6">
      <c r="C20" s="8" t="s">
        <v>14</v>
      </c>
      <c r="D20" s="4"/>
      <c r="E20" s="13"/>
      <c r="F20" s="4"/>
    </row>
    <row r="21" spans="3:6">
      <c r="C21" s="6" t="s">
        <v>15</v>
      </c>
      <c r="D21" s="1">
        <v>2</v>
      </c>
      <c r="E21" s="11">
        <f>E22</f>
        <v>10</v>
      </c>
      <c r="F21" s="1">
        <v>2</v>
      </c>
    </row>
    <row r="22" spans="3:6">
      <c r="C22" s="7" t="s">
        <v>16</v>
      </c>
      <c r="D22" s="5">
        <v>2</v>
      </c>
      <c r="E22" s="12">
        <v>10</v>
      </c>
      <c r="F22" s="5">
        <v>2</v>
      </c>
    </row>
    <row r="23" spans="3:6">
      <c r="C23" s="8" t="s">
        <v>17</v>
      </c>
      <c r="D23" s="3"/>
      <c r="E23" s="13"/>
      <c r="F23" s="3"/>
    </row>
    <row r="24" spans="3:6">
      <c r="C24" s="6" t="s">
        <v>18</v>
      </c>
      <c r="D24" s="1">
        <v>2</v>
      </c>
      <c r="E24" s="11">
        <f>(E25+E26)/2</f>
        <v>13</v>
      </c>
      <c r="F24" s="1">
        <v>2</v>
      </c>
    </row>
    <row r="25" spans="3:6">
      <c r="C25" s="9" t="s">
        <v>19</v>
      </c>
      <c r="D25" s="5">
        <v>1</v>
      </c>
      <c r="E25" s="12">
        <v>13</v>
      </c>
      <c r="F25" s="5">
        <v>1</v>
      </c>
    </row>
    <row r="26" spans="3:6">
      <c r="C26" s="9" t="s">
        <v>20</v>
      </c>
      <c r="D26" s="5">
        <v>1</v>
      </c>
      <c r="E26" s="12">
        <v>13</v>
      </c>
      <c r="F26" s="5">
        <v>1</v>
      </c>
    </row>
    <row r="27" spans="3:6" ht="26.25">
      <c r="C27" s="10" t="s">
        <v>24</v>
      </c>
      <c r="D27" s="10">
        <v>30</v>
      </c>
      <c r="E27" s="14">
        <f>(E6*12+E10*8+E14*4+E17*2+E21*2+E24*2)/30</f>
        <v>10.466666666666667</v>
      </c>
      <c r="F27" s="10">
        <v>30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C3:E22"/>
  <sheetViews>
    <sheetView tabSelected="1" topLeftCell="A4" workbookViewId="0">
      <selection activeCell="E4" sqref="E1:E1048576"/>
    </sheetView>
  </sheetViews>
  <sheetFormatPr baseColWidth="10" defaultRowHeight="19.5"/>
  <cols>
    <col min="3" max="3" width="58" customWidth="1"/>
    <col min="4" max="4" width="11.42578125" style="23"/>
    <col min="5" max="5" width="23" style="27" customWidth="1"/>
  </cols>
  <sheetData>
    <row r="3" spans="3:5">
      <c r="C3" s="10" t="s">
        <v>25</v>
      </c>
      <c r="D3" s="17" t="s">
        <v>45</v>
      </c>
      <c r="E3" s="24" t="s">
        <v>23</v>
      </c>
    </row>
    <row r="4" spans="3:5">
      <c r="C4" s="8" t="s">
        <v>42</v>
      </c>
      <c r="D4" s="18">
        <v>11</v>
      </c>
      <c r="E4" s="18">
        <f>(4*E5+4*E6+3*E7)/11</f>
        <v>0</v>
      </c>
    </row>
    <row r="5" spans="3:5">
      <c r="C5" s="7" t="s">
        <v>26</v>
      </c>
      <c r="D5" s="19">
        <v>4</v>
      </c>
      <c r="E5" s="19"/>
    </row>
    <row r="6" spans="3:5">
      <c r="C6" s="7" t="s">
        <v>27</v>
      </c>
      <c r="D6" s="19">
        <v>4</v>
      </c>
      <c r="E6" s="19"/>
    </row>
    <row r="7" spans="3:5">
      <c r="C7" s="7" t="s">
        <v>28</v>
      </c>
      <c r="D7" s="19">
        <v>3</v>
      </c>
      <c r="E7" s="19"/>
    </row>
    <row r="8" spans="3:5" ht="19.5" customHeight="1">
      <c r="C8" s="8" t="s">
        <v>29</v>
      </c>
      <c r="D8" s="20">
        <v>8</v>
      </c>
      <c r="E8" s="25">
        <f>(E9+E10)/2</f>
        <v>0</v>
      </c>
    </row>
    <row r="9" spans="3:5">
      <c r="C9" s="7" t="s">
        <v>30</v>
      </c>
      <c r="D9" s="19">
        <v>4</v>
      </c>
      <c r="E9" s="19"/>
    </row>
    <row r="10" spans="3:5">
      <c r="C10" s="7" t="s">
        <v>31</v>
      </c>
      <c r="D10" s="19">
        <v>4</v>
      </c>
      <c r="E10" s="19"/>
    </row>
    <row r="11" spans="3:5" ht="18" customHeight="1">
      <c r="C11" s="8" t="s">
        <v>43</v>
      </c>
      <c r="D11" s="20">
        <v>4</v>
      </c>
      <c r="E11" s="25">
        <f>(E12+E13+E14+E15)/4</f>
        <v>0</v>
      </c>
    </row>
    <row r="12" spans="3:5">
      <c r="C12" s="7" t="s">
        <v>32</v>
      </c>
      <c r="D12" s="21">
        <v>1</v>
      </c>
      <c r="E12" s="21"/>
    </row>
    <row r="13" spans="3:5">
      <c r="C13" s="7" t="s">
        <v>33</v>
      </c>
      <c r="D13" s="21">
        <v>1</v>
      </c>
      <c r="E13" s="21"/>
    </row>
    <row r="14" spans="3:5">
      <c r="C14" s="7" t="s">
        <v>34</v>
      </c>
      <c r="D14" s="21">
        <v>1</v>
      </c>
      <c r="E14" s="21"/>
    </row>
    <row r="15" spans="3:5">
      <c r="C15" s="7" t="s">
        <v>35</v>
      </c>
      <c r="D15" s="21">
        <v>1</v>
      </c>
      <c r="E15" s="21"/>
    </row>
    <row r="16" spans="3:5">
      <c r="C16" s="8" t="s">
        <v>36</v>
      </c>
      <c r="D16" s="20">
        <v>4</v>
      </c>
      <c r="E16" s="25">
        <f>(E17+E18)/2</f>
        <v>0</v>
      </c>
    </row>
    <row r="17" spans="3:5">
      <c r="C17" s="7" t="s">
        <v>37</v>
      </c>
      <c r="D17" s="21">
        <v>2</v>
      </c>
      <c r="E17" s="21"/>
    </row>
    <row r="18" spans="3:5">
      <c r="C18" s="7" t="s">
        <v>38</v>
      </c>
      <c r="D18" s="21">
        <v>2</v>
      </c>
      <c r="E18" s="21"/>
    </row>
    <row r="19" spans="3:5">
      <c r="C19" s="8" t="s">
        <v>39</v>
      </c>
      <c r="D19" s="20">
        <v>3</v>
      </c>
      <c r="E19" s="25">
        <f>(2*E20+E21)/3</f>
        <v>0</v>
      </c>
    </row>
    <row r="20" spans="3:5">
      <c r="C20" s="9" t="s">
        <v>40</v>
      </c>
      <c r="D20" s="21">
        <v>2</v>
      </c>
      <c r="E20" s="21"/>
    </row>
    <row r="21" spans="3:5">
      <c r="C21" s="9" t="s">
        <v>41</v>
      </c>
      <c r="D21" s="21">
        <v>1</v>
      </c>
      <c r="E21" s="21"/>
    </row>
    <row r="22" spans="3:5" ht="32.25">
      <c r="C22" s="16" t="s">
        <v>44</v>
      </c>
      <c r="D22" s="22">
        <v>30</v>
      </c>
      <c r="E22" s="26">
        <f>(E4*11+E8*8+E11*4+E16*4+E19*3)/30</f>
        <v>0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Semestre 5</vt:lpstr>
      <vt:lpstr>Semestre 6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2016-05-17T22:44:31Z</dcterms:modified>
</cp:coreProperties>
</file>